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895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J81" s="1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I195" l="1"/>
  <c r="H195"/>
  <c r="J195"/>
  <c r="G195"/>
  <c r="I176"/>
  <c r="G176"/>
  <c r="J176"/>
  <c r="H176"/>
  <c r="J138"/>
  <c r="H138"/>
  <c r="J157"/>
  <c r="G157"/>
  <c r="I157"/>
  <c r="I119"/>
  <c r="H119"/>
  <c r="G119"/>
  <c r="J119"/>
  <c r="H157"/>
  <c r="I138"/>
  <c r="G138"/>
  <c r="F100"/>
  <c r="J100"/>
  <c r="H100"/>
  <c r="G100"/>
  <c r="F81"/>
  <c r="F62"/>
  <c r="J62"/>
  <c r="H62"/>
  <c r="I62"/>
  <c r="H81"/>
  <c r="I100"/>
  <c r="G81"/>
  <c r="G62"/>
  <c r="I81"/>
  <c r="J43"/>
  <c r="H43"/>
  <c r="F43"/>
  <c r="I43"/>
  <c r="G43"/>
  <c r="F119"/>
  <c r="F138"/>
  <c r="F157"/>
  <c r="F176"/>
  <c r="F195"/>
  <c r="I24"/>
  <c r="F24"/>
  <c r="J24"/>
  <c r="H24"/>
  <c r="G24"/>
  <c r="H196" l="1"/>
  <c r="J196"/>
  <c r="F196"/>
  <c r="I196"/>
  <c r="G196"/>
</calcChain>
</file>

<file path=xl/sharedStrings.xml><?xml version="1.0" encoding="utf-8"?>
<sst xmlns="http://schemas.openxmlformats.org/spreadsheetml/2006/main" count="271" uniqueCount="81">
  <si>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</si>
  <si>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</si>
  <si>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</si>
  <si>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</si>
  <si>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</si>
  <si>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</si>
  <si>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</si>
  <si>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</si>
  <si>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</si>
  <si>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</si>
  <si>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</si>
  <si>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</si>
  <si>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</si>
  <si>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</si>
  <si>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</si>
  <si>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</si>
  <si>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</si>
  <si>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</si>
  <si>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</si>
  <si>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</si>
  <si>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</si>
  <si>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</si>
  <si>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</si>
  <si>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</si>
  <si>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</si>
  <si>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</si>
  <si>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</si>
  <si>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</si>
  <si>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</si>
  <si>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</si>
  <si>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</si>
  <si>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</si>
  <si>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</si>
  <si>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</si>
  <si>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</si>
  <si>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ОУ</t>
  </si>
  <si>
    <t>Сентякова А.А.</t>
  </si>
  <si>
    <t>МКОУ "Стародраченинская с.о.ш."</t>
  </si>
  <si>
    <t>Каша геркулесовая с маслом</t>
  </si>
  <si>
    <t>Сок</t>
  </si>
  <si>
    <t>Хлеб пшеничный</t>
  </si>
  <si>
    <t>Сыр порцион</t>
  </si>
  <si>
    <t>Макароны отварные</t>
  </si>
  <si>
    <t>Голень птицы(отварная)</t>
  </si>
  <si>
    <t>Компот из кураги</t>
  </si>
  <si>
    <t>Овощная нарезка(помидоры)</t>
  </si>
  <si>
    <t>Каша манная с маслом</t>
  </si>
  <si>
    <t>Кисель плодовоягодный</t>
  </si>
  <si>
    <t>Повидло порционное</t>
  </si>
  <si>
    <t>Суп гороховый</t>
  </si>
  <si>
    <t>Печенье</t>
  </si>
  <si>
    <t>Напиток из шиповника</t>
  </si>
  <si>
    <t>Каша кукурузная с изюмом</t>
  </si>
  <si>
    <t>Кофейный напиток</t>
  </si>
  <si>
    <t>Апельсин</t>
  </si>
  <si>
    <t>Масло сливочное</t>
  </si>
  <si>
    <t>Огурцы свежие(нарезка)</t>
  </si>
  <si>
    <t>Мясо птицы(отварное)</t>
  </si>
  <si>
    <t>Каша гречневая</t>
  </si>
  <si>
    <t>Кисель плодово-ягодный</t>
  </si>
  <si>
    <t>Каша рисовая молочная</t>
  </si>
  <si>
    <t>Чай с сахаром</t>
  </si>
  <si>
    <t>Банан</t>
  </si>
  <si>
    <t>Борщ с капустой и картофелем</t>
  </si>
  <si>
    <t>Зефир</t>
  </si>
  <si>
    <t>Макароны отварные с сыром</t>
  </si>
  <si>
    <t>Сок(нектар)</t>
  </si>
  <si>
    <t>Картофель отварной с маслом</t>
  </si>
  <si>
    <t>Рыба тушеная в  томатном соусе с овощами</t>
  </si>
  <si>
    <t>Каша пшенная с маслом</t>
  </si>
  <si>
    <t>Какао с молоком</t>
  </si>
  <si>
    <t>Яблоко</t>
  </si>
  <si>
    <t>Мармелад</t>
  </si>
  <si>
    <t>Суп молочный с макаронными изделиями</t>
  </si>
  <si>
    <t>Груша</t>
  </si>
  <si>
    <t>Каша пшенная рассыпчатая</t>
  </si>
  <si>
    <t>Компот из яблок и вишни</t>
  </si>
  <si>
    <t>Чай с лимоном</t>
  </si>
  <si>
    <t>Рис отварной</t>
  </si>
  <si>
    <t>Кефир</t>
  </si>
  <si>
    <t>Котлета рыбная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</si>
</sst>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49494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rgb="FFFFF3CB"/>
        <bgColor rgb="FF494949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0" fillId="0" borderId="23" xfId="0" applyFont="1" applyBorder="1" applyAlignment="1">
      <alignment horizontal="center" wrapText="1"/>
    </xf>
    <xf numFmtId="0" fontId="10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center" wrapText="1"/>
    </xf>
    <xf numFmtId="0" fontId="12" fillId="5" borderId="23" xfId="0" applyFont="1" applyFill="1" applyBorder="1" applyAlignment="1" applyProtection="1">
      <alignment horizontal="center" vertical="top" wrapText="1"/>
      <protection locked="0"/>
    </xf>
    <xf numFmtId="0" fontId="10" fillId="0" borderId="23" xfId="0" applyFont="1" applyBorder="1" applyAlignment="1">
      <alignment wrapText="1"/>
    </xf>
    <xf numFmtId="0" fontId="12" fillId="5" borderId="24" xfId="0" applyFont="1" applyFill="1" applyBorder="1" applyAlignment="1" applyProtection="1">
      <alignment horizontal="center" vertical="top" wrapText="1"/>
      <protection locked="0"/>
    </xf>
    <xf numFmtId="0" fontId="12" fillId="5" borderId="25" xfId="0" applyFont="1" applyFill="1" applyBorder="1" applyAlignment="1" applyProtection="1">
      <alignment horizontal="center" vertical="top" wrapText="1"/>
      <protection locked="0"/>
    </xf>
    <xf numFmtId="0" fontId="12" fillId="5" borderId="26" xfId="0" applyFont="1" applyFill="1" applyBorder="1" applyAlignment="1" applyProtection="1">
      <alignment horizontal="center" vertical="top" wrapText="1"/>
      <protection locked="0"/>
    </xf>
    <xf numFmtId="0" fontId="10" fillId="0" borderId="4" xfId="0" applyFont="1" applyBorder="1" applyAlignment="1">
      <alignment wrapText="1"/>
    </xf>
    <xf numFmtId="0" fontId="12" fillId="5" borderId="8" xfId="0" applyFont="1" applyFill="1" applyBorder="1" applyAlignment="1" applyProtection="1">
      <alignment horizontal="center" vertical="top" wrapText="1"/>
      <protection locked="0"/>
    </xf>
    <xf numFmtId="0" fontId="10" fillId="0" borderId="8" xfId="0" applyFont="1" applyBorder="1" applyAlignment="1">
      <alignment wrapText="1"/>
    </xf>
    <xf numFmtId="0" fontId="12" fillId="5" borderId="27" xfId="0" applyFont="1" applyFill="1" applyBorder="1" applyAlignment="1" applyProtection="1">
      <alignment horizontal="center" vertical="top" wrapText="1"/>
      <protection locked="0"/>
    </xf>
    <xf numFmtId="0" fontId="12" fillId="5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494949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7" t="s">
        <v>37</v>
      </c>
      <c r="D1" s="68"/>
      <c r="E1" s="68"/>
      <c r="F1" s="13" t="s">
        <v>16</v>
      </c>
      <c r="G1" s="2" t="s">
        <v>17</v>
      </c>
      <c r="H1" s="69" t="s">
        <v>35</v>
      </c>
      <c r="I1" s="69"/>
      <c r="J1" s="69"/>
      <c r="K1" s="69"/>
    </row>
    <row r="2" spans="1:11" ht="18">
      <c r="A2" s="36" t="s">
        <v>6</v>
      </c>
      <c r="C2" s="2"/>
      <c r="G2" s="2" t="s">
        <v>18</v>
      </c>
      <c r="H2" s="69" t="s">
        <v>36</v>
      </c>
      <c r="I2" s="69"/>
      <c r="J2" s="69"/>
      <c r="K2" s="69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0">
        <v>45666</v>
      </c>
      <c r="I3" s="71"/>
      <c r="J3" s="71"/>
      <c r="K3" s="71"/>
    </row>
    <row r="4" spans="1:11" ht="13.5" thickBot="1">
      <c r="C4" s="2"/>
      <c r="D4" s="4"/>
    </row>
    <row r="5" spans="1:11" ht="34.5" thickBot="1">
      <c r="A5" s="45" t="s">
        <v>14</v>
      </c>
      <c r="B5" s="46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t="s">
        <v>38</v>
      </c>
      <c r="F6" s="40">
        <v>250</v>
      </c>
      <c r="G6" s="48">
        <v>9.0399999999999991</v>
      </c>
      <c r="H6" s="51">
        <v>13.44</v>
      </c>
      <c r="I6" s="51">
        <v>40.159999999999997</v>
      </c>
      <c r="J6" s="51">
        <v>99.82</v>
      </c>
      <c r="K6" s="41">
        <v>173</v>
      </c>
    </row>
    <row r="7" spans="1:11" ht="15">
      <c r="A7" s="24"/>
      <c r="B7" s="16"/>
      <c r="C7" s="11"/>
      <c r="D7" s="6"/>
      <c r="E7" s="42"/>
      <c r="F7" s="43"/>
      <c r="G7" s="43"/>
      <c r="H7" s="43"/>
      <c r="I7" s="43"/>
      <c r="J7" s="43"/>
      <c r="K7" s="44"/>
    </row>
    <row r="8" spans="1:11" ht="15">
      <c r="A8" s="24"/>
      <c r="B8" s="16"/>
      <c r="C8" s="11"/>
      <c r="D8" s="7" t="s">
        <v>22</v>
      </c>
      <c r="E8" s="42" t="s">
        <v>39</v>
      </c>
      <c r="F8" s="43">
        <v>200</v>
      </c>
      <c r="G8" s="53">
        <v>1</v>
      </c>
      <c r="H8" s="53">
        <v>0.2</v>
      </c>
      <c r="I8" s="53">
        <v>20.2</v>
      </c>
      <c r="J8" s="53">
        <v>92</v>
      </c>
      <c r="K8" s="44">
        <v>399</v>
      </c>
    </row>
    <row r="9" spans="1:11" ht="15">
      <c r="A9" s="24"/>
      <c r="B9" s="16"/>
      <c r="C9" s="11"/>
      <c r="D9" s="7" t="s">
        <v>23</v>
      </c>
      <c r="E9" s="47" t="s">
        <v>40</v>
      </c>
      <c r="F9" s="43">
        <v>60</v>
      </c>
      <c r="G9" s="53">
        <v>3.07</v>
      </c>
      <c r="H9" s="53">
        <v>1.07</v>
      </c>
      <c r="I9" s="53">
        <v>20.9</v>
      </c>
      <c r="J9" s="53">
        <v>107.2</v>
      </c>
      <c r="K9" s="44">
        <v>8</v>
      </c>
    </row>
    <row r="10" spans="1:11" ht="15">
      <c r="A10" s="24"/>
      <c r="B10" s="16"/>
      <c r="C10" s="11"/>
      <c r="D10" s="7" t="s">
        <v>24</v>
      </c>
      <c r="E10" s="42"/>
      <c r="F10" s="43"/>
      <c r="G10" s="43"/>
      <c r="H10" s="43"/>
      <c r="I10" s="43"/>
      <c r="J10" s="43"/>
      <c r="K10" s="44"/>
    </row>
    <row r="11" spans="1:11" ht="15">
      <c r="A11" s="24"/>
      <c r="B11" s="16"/>
      <c r="C11" s="11"/>
      <c r="D11" s="6"/>
      <c r="E11" s="47" t="s">
        <v>41</v>
      </c>
      <c r="F11" s="43">
        <v>15</v>
      </c>
      <c r="G11" s="53">
        <v>3.48</v>
      </c>
      <c r="H11" s="53">
        <v>4.53</v>
      </c>
      <c r="I11" s="53">
        <v>0</v>
      </c>
      <c r="J11" s="53">
        <v>54.6</v>
      </c>
      <c r="K11" s="44">
        <v>42</v>
      </c>
    </row>
    <row r="12" spans="1:11" ht="15">
      <c r="A12" s="24"/>
      <c r="B12" s="16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>
      <c r="A13" s="25"/>
      <c r="B13" s="18"/>
      <c r="C13" s="8"/>
      <c r="D13" s="19" t="s">
        <v>33</v>
      </c>
      <c r="E13" s="9"/>
      <c r="F13" s="20">
        <f>SUM(F6:F12)</f>
        <v>525</v>
      </c>
      <c r="G13" s="20">
        <f t="shared" ref="G13:J13" si="0">SUM(G6:G12)</f>
        <v>16.59</v>
      </c>
      <c r="H13" s="20">
        <f t="shared" si="0"/>
        <v>19.239999999999998</v>
      </c>
      <c r="I13" s="20">
        <f t="shared" si="0"/>
        <v>81.259999999999991</v>
      </c>
      <c r="J13" s="20">
        <f t="shared" si="0"/>
        <v>353.62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7" t="s">
        <v>45</v>
      </c>
      <c r="F14" s="43">
        <v>100</v>
      </c>
      <c r="G14" s="52">
        <v>1.1000000000000001</v>
      </c>
      <c r="H14" s="52">
        <v>0.1</v>
      </c>
      <c r="I14" s="52">
        <v>3.5</v>
      </c>
      <c r="J14" s="52">
        <v>20</v>
      </c>
      <c r="K14" s="44">
        <v>107</v>
      </c>
    </row>
    <row r="15" spans="1:11" ht="15">
      <c r="A15" s="24"/>
      <c r="B15" s="16"/>
      <c r="C15" s="11"/>
      <c r="D15" s="7" t="s">
        <v>27</v>
      </c>
    </row>
    <row r="16" spans="1:11" ht="15">
      <c r="A16" s="24"/>
      <c r="B16" s="16"/>
      <c r="C16" s="11"/>
      <c r="D16" s="7" t="s">
        <v>28</v>
      </c>
      <c r="E16" s="47" t="s">
        <v>43</v>
      </c>
      <c r="F16" s="43">
        <v>100</v>
      </c>
      <c r="G16" s="53">
        <v>24.7</v>
      </c>
      <c r="H16" s="53">
        <v>19.100000000000001</v>
      </c>
      <c r="I16" s="53">
        <v>11.6</v>
      </c>
      <c r="J16" s="53">
        <v>311</v>
      </c>
      <c r="K16" s="44">
        <v>120</v>
      </c>
    </row>
    <row r="17" spans="1:11" ht="15">
      <c r="A17" s="24"/>
      <c r="B17" s="16"/>
      <c r="C17" s="11"/>
      <c r="D17" s="7" t="s">
        <v>29</v>
      </c>
      <c r="E17" s="47" t="s">
        <v>42</v>
      </c>
      <c r="F17" s="43">
        <v>200</v>
      </c>
      <c r="G17" s="49">
        <v>7.14</v>
      </c>
      <c r="H17" s="50">
        <v>0.74</v>
      </c>
      <c r="I17" s="50">
        <v>25.6</v>
      </c>
      <c r="J17" s="50">
        <v>209.9</v>
      </c>
      <c r="K17" s="44">
        <v>40</v>
      </c>
    </row>
    <row r="18" spans="1:11" ht="15">
      <c r="A18" s="24"/>
      <c r="B18" s="16"/>
      <c r="C18" s="11"/>
      <c r="D18" s="7" t="s">
        <v>30</v>
      </c>
      <c r="E18" s="47" t="s">
        <v>44</v>
      </c>
      <c r="F18" s="43">
        <v>200</v>
      </c>
      <c r="G18" s="53">
        <v>0.33</v>
      </c>
      <c r="H18" s="53">
        <v>5.0000000000000001E-3</v>
      </c>
      <c r="I18" s="53">
        <v>20.82</v>
      </c>
      <c r="J18" s="53">
        <v>84.75</v>
      </c>
      <c r="K18" s="44">
        <v>376</v>
      </c>
    </row>
    <row r="19" spans="1:11" ht="15">
      <c r="A19" s="24"/>
      <c r="B19" s="16"/>
      <c r="C19" s="11"/>
      <c r="D19" s="7" t="s">
        <v>31</v>
      </c>
      <c r="E19" s="47" t="s">
        <v>40</v>
      </c>
      <c r="F19" s="43">
        <v>60</v>
      </c>
      <c r="G19" s="53">
        <v>3.07</v>
      </c>
      <c r="H19" s="53">
        <v>1.07</v>
      </c>
      <c r="I19" s="53">
        <v>20.9</v>
      </c>
      <c r="J19" s="53">
        <v>107.2</v>
      </c>
      <c r="K19" s="44">
        <v>8</v>
      </c>
    </row>
    <row r="20" spans="1:11" ht="15">
      <c r="A20" s="24"/>
      <c r="B20" s="16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>
      <c r="A21" s="24"/>
      <c r="B21" s="16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>
      <c r="A22" s="24"/>
      <c r="B22" s="16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660</v>
      </c>
      <c r="G23" s="20">
        <f t="shared" ref="G23:J23" si="1">SUM(G14:G22)</f>
        <v>36.339999999999996</v>
      </c>
      <c r="H23" s="20">
        <f t="shared" si="1"/>
        <v>21.015000000000001</v>
      </c>
      <c r="I23" s="20">
        <f t="shared" si="1"/>
        <v>82.42</v>
      </c>
      <c r="J23" s="20">
        <f t="shared" si="1"/>
        <v>732.85</v>
      </c>
      <c r="K23" s="26"/>
    </row>
    <row r="24" spans="1:11" ht="15.75" thickBot="1">
      <c r="A24" s="30">
        <f>A6</f>
        <v>1</v>
      </c>
      <c r="B24" s="31">
        <f>B6</f>
        <v>1</v>
      </c>
      <c r="C24" s="64" t="s">
        <v>4</v>
      </c>
      <c r="D24" s="65"/>
      <c r="E24" s="32"/>
      <c r="F24" s="33">
        <f>F13+F23</f>
        <v>1185</v>
      </c>
      <c r="G24" s="33">
        <f t="shared" ref="G24:J24" si="2">G13+G23</f>
        <v>52.929999999999993</v>
      </c>
      <c r="H24" s="33">
        <f t="shared" si="2"/>
        <v>40.254999999999995</v>
      </c>
      <c r="I24" s="33">
        <f t="shared" si="2"/>
        <v>163.68</v>
      </c>
      <c r="J24" s="33">
        <f t="shared" si="2"/>
        <v>1086.47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7" t="s">
        <v>46</v>
      </c>
      <c r="F25" s="40">
        <v>250</v>
      </c>
      <c r="G25" s="52">
        <v>6.2</v>
      </c>
      <c r="H25" s="52">
        <v>8.0500000000000007</v>
      </c>
      <c r="I25" s="52">
        <v>31.09</v>
      </c>
      <c r="J25" s="52">
        <v>222.02</v>
      </c>
      <c r="K25" s="41">
        <v>3</v>
      </c>
    </row>
    <row r="26" spans="1:11" ht="15">
      <c r="A26" s="15"/>
      <c r="B26" s="16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>
      <c r="A27" s="15"/>
      <c r="B27" s="16"/>
      <c r="C27" s="11"/>
      <c r="D27" s="7" t="s">
        <v>22</v>
      </c>
      <c r="E27" s="47" t="s">
        <v>47</v>
      </c>
      <c r="F27" s="43">
        <v>200</v>
      </c>
      <c r="G27" s="52">
        <v>0</v>
      </c>
      <c r="H27" s="52">
        <v>0</v>
      </c>
      <c r="I27" s="52">
        <v>15.9</v>
      </c>
      <c r="J27" s="52">
        <v>49.6</v>
      </c>
      <c r="K27" s="44">
        <v>13</v>
      </c>
    </row>
    <row r="28" spans="1:11" ht="15">
      <c r="A28" s="15"/>
      <c r="B28" s="16"/>
      <c r="C28" s="11"/>
      <c r="D28" s="7" t="s">
        <v>23</v>
      </c>
      <c r="E28" s="47" t="s">
        <v>40</v>
      </c>
      <c r="F28" s="43">
        <v>60</v>
      </c>
      <c r="G28" s="52">
        <v>3.07</v>
      </c>
      <c r="H28" s="52">
        <v>1.07</v>
      </c>
      <c r="I28" s="52">
        <v>20.9</v>
      </c>
      <c r="J28" s="52">
        <v>107.2</v>
      </c>
      <c r="K28" s="44">
        <v>8</v>
      </c>
    </row>
    <row r="29" spans="1:11" ht="15">
      <c r="A29" s="15"/>
      <c r="B29" s="16"/>
      <c r="C29" s="11"/>
      <c r="D29" s="7" t="s">
        <v>24</v>
      </c>
      <c r="E29" s="47" t="s">
        <v>48</v>
      </c>
      <c r="F29" s="43">
        <v>10</v>
      </c>
      <c r="G29" s="52">
        <v>3.0000000000000001E-3</v>
      </c>
      <c r="H29" s="52">
        <v>0</v>
      </c>
      <c r="I29" s="52">
        <v>37.6</v>
      </c>
      <c r="J29" s="52">
        <v>110.4</v>
      </c>
      <c r="K29" s="44"/>
    </row>
    <row r="30" spans="1:11" ht="15">
      <c r="A30" s="15"/>
      <c r="B30" s="16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>
      <c r="A31" s="15"/>
      <c r="B31" s="16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520</v>
      </c>
      <c r="G32" s="20">
        <f t="shared" ref="G32" si="3">SUM(G25:G31)</f>
        <v>9.2729999999999997</v>
      </c>
      <c r="H32" s="20">
        <f t="shared" ref="H32" si="4">SUM(H25:H31)</f>
        <v>9.120000000000001</v>
      </c>
      <c r="I32" s="20">
        <f t="shared" ref="I32" si="5">SUM(I25:I31)</f>
        <v>105.49000000000001</v>
      </c>
      <c r="J32" s="20">
        <f t="shared" ref="J32" si="6">SUM(J25:J31)</f>
        <v>489.22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7" t="s">
        <v>50</v>
      </c>
      <c r="F33" s="43">
        <v>50</v>
      </c>
      <c r="G33" s="52">
        <v>7.5</v>
      </c>
      <c r="H33" s="52">
        <v>11.8</v>
      </c>
      <c r="I33" s="52">
        <v>7.44</v>
      </c>
      <c r="J33" s="52">
        <v>43.6</v>
      </c>
      <c r="K33" s="44"/>
    </row>
    <row r="34" spans="1:11" ht="15">
      <c r="A34" s="15"/>
      <c r="B34" s="16"/>
      <c r="C34" s="11"/>
      <c r="D34" s="7" t="s">
        <v>27</v>
      </c>
      <c r="E34" s="47" t="s">
        <v>49</v>
      </c>
      <c r="F34" s="43">
        <v>200</v>
      </c>
      <c r="G34" s="52">
        <v>6.59</v>
      </c>
      <c r="H34" s="52">
        <v>5.28</v>
      </c>
      <c r="I34" s="52">
        <v>16.329999999999998</v>
      </c>
      <c r="J34" s="52">
        <v>134.75</v>
      </c>
      <c r="K34" s="44">
        <v>6</v>
      </c>
    </row>
    <row r="35" spans="1:11" ht="15">
      <c r="A35" s="15"/>
      <c r="B35" s="16"/>
      <c r="C35" s="11"/>
      <c r="D35" s="7" t="s">
        <v>28</v>
      </c>
      <c r="E35" s="42"/>
      <c r="F35" s="43"/>
      <c r="G35" s="43"/>
      <c r="H35" s="43"/>
      <c r="I35" s="43"/>
      <c r="J35" s="43"/>
      <c r="K35" s="44"/>
    </row>
    <row r="36" spans="1:11" ht="15">
      <c r="A36" s="15"/>
      <c r="B36" s="16"/>
      <c r="C36" s="11"/>
      <c r="D36" s="7" t="s">
        <v>29</v>
      </c>
      <c r="E36" s="42"/>
      <c r="F36" s="43"/>
      <c r="G36" s="43"/>
      <c r="H36" s="43"/>
      <c r="I36" s="43"/>
      <c r="J36" s="43"/>
      <c r="K36" s="44"/>
    </row>
    <row r="37" spans="1:11" ht="15">
      <c r="A37" s="15"/>
      <c r="B37" s="16"/>
      <c r="C37" s="11"/>
      <c r="D37" s="7" t="s">
        <v>30</v>
      </c>
      <c r="E37" s="47" t="s">
        <v>51</v>
      </c>
      <c r="F37" s="43">
        <v>200</v>
      </c>
      <c r="G37" s="52">
        <v>0.3</v>
      </c>
      <c r="H37" s="52">
        <v>0.15</v>
      </c>
      <c r="I37" s="52">
        <v>13.5</v>
      </c>
      <c r="J37" s="52">
        <v>55.5</v>
      </c>
      <c r="K37" s="44">
        <v>5</v>
      </c>
    </row>
    <row r="38" spans="1:11" ht="15">
      <c r="A38" s="15"/>
      <c r="B38" s="16"/>
      <c r="C38" s="11"/>
      <c r="D38" s="7" t="s">
        <v>31</v>
      </c>
      <c r="E38" s="47" t="s">
        <v>40</v>
      </c>
      <c r="F38" s="43">
        <v>60</v>
      </c>
      <c r="G38" s="52">
        <v>3.07</v>
      </c>
      <c r="H38" s="52">
        <v>1.07</v>
      </c>
      <c r="I38" s="52">
        <v>20.9</v>
      </c>
      <c r="J38" s="52">
        <v>107.2</v>
      </c>
      <c r="K38" s="44">
        <v>8</v>
      </c>
    </row>
    <row r="39" spans="1:11" ht="15">
      <c r="A39" s="15"/>
      <c r="B39" s="16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>
      <c r="A40" s="15"/>
      <c r="B40" s="16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>
      <c r="A41" s="15"/>
      <c r="B41" s="16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510</v>
      </c>
      <c r="G42" s="20">
        <f t="shared" ref="G42" si="7">SUM(G33:G41)</f>
        <v>17.46</v>
      </c>
      <c r="H42" s="20">
        <f t="shared" ref="H42" si="8">SUM(H33:H41)</f>
        <v>18.3</v>
      </c>
      <c r="I42" s="20">
        <f t="shared" ref="I42" si="9">SUM(I33:I41)</f>
        <v>58.169999999999995</v>
      </c>
      <c r="J42" s="20">
        <f t="shared" ref="J42" si="10">SUM(J33:J41)</f>
        <v>341.05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4" t="s">
        <v>4</v>
      </c>
      <c r="D43" s="65"/>
      <c r="E43" s="32"/>
      <c r="F43" s="33">
        <f>F32+F42</f>
        <v>1030</v>
      </c>
      <c r="G43" s="33">
        <f t="shared" ref="G43" si="11">G32+G42</f>
        <v>26.733000000000001</v>
      </c>
      <c r="H43" s="33">
        <f t="shared" ref="H43" si="12">H32+H42</f>
        <v>27.42</v>
      </c>
      <c r="I43" s="33">
        <f t="shared" ref="I43" si="13">I32+I42</f>
        <v>163.66</v>
      </c>
      <c r="J43" s="33">
        <f t="shared" ref="J43" si="14">J32+J42</f>
        <v>830.27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7" t="s">
        <v>52</v>
      </c>
      <c r="F44" s="40">
        <v>230</v>
      </c>
      <c r="G44" s="52">
        <v>9.1999999999999993</v>
      </c>
      <c r="H44" s="52">
        <v>13.3</v>
      </c>
      <c r="I44" s="52">
        <v>61.8</v>
      </c>
      <c r="J44" s="52">
        <v>403.4</v>
      </c>
      <c r="K44" s="41">
        <v>54</v>
      </c>
    </row>
    <row r="45" spans="1:11" ht="15">
      <c r="A45" s="24"/>
      <c r="B45" s="16"/>
      <c r="C45" s="11"/>
      <c r="D45" s="6"/>
      <c r="E45" s="47" t="s">
        <v>55</v>
      </c>
      <c r="F45" s="43">
        <v>10</v>
      </c>
      <c r="G45" s="52">
        <v>0</v>
      </c>
      <c r="H45" s="52">
        <v>8</v>
      </c>
      <c r="I45" s="52">
        <v>40</v>
      </c>
      <c r="J45" s="52">
        <v>75</v>
      </c>
      <c r="K45" s="44">
        <v>41</v>
      </c>
    </row>
    <row r="46" spans="1:11" ht="15">
      <c r="A46" s="24"/>
      <c r="B46" s="16"/>
      <c r="C46" s="11"/>
      <c r="D46" s="7" t="s">
        <v>22</v>
      </c>
      <c r="E46" s="47" t="s">
        <v>53</v>
      </c>
      <c r="F46" s="43">
        <v>200</v>
      </c>
      <c r="G46" s="52">
        <v>2.2400000000000002</v>
      </c>
      <c r="H46" s="52">
        <v>2.1</v>
      </c>
      <c r="I46" s="52">
        <v>25.03</v>
      </c>
      <c r="J46" s="52">
        <v>118.8</v>
      </c>
      <c r="K46" s="44">
        <v>14</v>
      </c>
    </row>
    <row r="47" spans="1:11" ht="15">
      <c r="A47" s="24"/>
      <c r="B47" s="16"/>
      <c r="C47" s="11"/>
      <c r="D47" s="7" t="s">
        <v>23</v>
      </c>
      <c r="E47" s="47" t="s">
        <v>40</v>
      </c>
      <c r="F47" s="43">
        <v>60</v>
      </c>
      <c r="G47" s="52">
        <v>3.07</v>
      </c>
      <c r="H47" s="52">
        <v>1.07</v>
      </c>
      <c r="I47" s="52">
        <v>20.9</v>
      </c>
      <c r="J47" s="52">
        <v>107.2</v>
      </c>
      <c r="K47" s="44">
        <v>8</v>
      </c>
    </row>
    <row r="48" spans="1:11" ht="15">
      <c r="A48" s="24"/>
      <c r="B48" s="16"/>
      <c r="C48" s="11"/>
      <c r="D48" s="7" t="s">
        <v>24</v>
      </c>
      <c r="E48" s="47" t="s">
        <v>54</v>
      </c>
      <c r="F48" s="43">
        <v>200</v>
      </c>
      <c r="G48" s="43"/>
      <c r="H48" s="43"/>
      <c r="I48" s="43"/>
      <c r="J48" s="43"/>
      <c r="K48" s="44"/>
    </row>
    <row r="49" spans="1:11" ht="15">
      <c r="A49" s="24"/>
      <c r="B49" s="16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5">
      <c r="A50" s="24"/>
      <c r="B50" s="16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>
      <c r="A51" s="25"/>
      <c r="B51" s="18"/>
      <c r="C51" s="8"/>
      <c r="D51" s="19" t="s">
        <v>33</v>
      </c>
      <c r="E51" s="9"/>
      <c r="F51" s="20">
        <f>SUM(F44:F50)</f>
        <v>700</v>
      </c>
      <c r="G51" s="20">
        <f t="shared" ref="G51" si="15">SUM(G44:G50)</f>
        <v>14.51</v>
      </c>
      <c r="H51" s="20">
        <f t="shared" ref="H51" si="16">SUM(H44:H50)</f>
        <v>24.470000000000002</v>
      </c>
      <c r="I51" s="20">
        <f t="shared" ref="I51" si="17">SUM(I44:I50)</f>
        <v>147.72999999999999</v>
      </c>
      <c r="J51" s="20">
        <f t="shared" ref="J51" si="18">SUM(J44:J50)</f>
        <v>704.4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7" t="s">
        <v>56</v>
      </c>
      <c r="F52" s="43">
        <v>100</v>
      </c>
      <c r="G52" s="52">
        <v>0.08</v>
      </c>
      <c r="H52" s="52">
        <v>0.2</v>
      </c>
      <c r="I52" s="52">
        <v>2.6</v>
      </c>
      <c r="J52" s="52">
        <v>14</v>
      </c>
      <c r="K52" s="44">
        <v>70</v>
      </c>
    </row>
    <row r="53" spans="1:11" ht="15">
      <c r="A53" s="24"/>
      <c r="B53" s="16"/>
      <c r="C53" s="11"/>
      <c r="D53" s="7" t="s">
        <v>27</v>
      </c>
      <c r="E53" s="42"/>
      <c r="F53" s="43"/>
      <c r="G53" s="43"/>
      <c r="H53" s="43"/>
      <c r="I53" s="43"/>
      <c r="J53" s="43"/>
      <c r="K53" s="44"/>
    </row>
    <row r="54" spans="1:11" ht="15">
      <c r="A54" s="24"/>
      <c r="B54" s="16"/>
      <c r="C54" s="11"/>
      <c r="D54" s="7" t="s">
        <v>28</v>
      </c>
      <c r="E54" s="47" t="s">
        <v>57</v>
      </c>
      <c r="F54" s="43">
        <v>100</v>
      </c>
      <c r="G54" s="52">
        <v>24.7</v>
      </c>
      <c r="H54" s="52">
        <v>19.100000000000001</v>
      </c>
      <c r="I54" s="52">
        <v>11.6</v>
      </c>
      <c r="J54" s="52">
        <v>311</v>
      </c>
      <c r="K54" s="44">
        <v>120</v>
      </c>
    </row>
    <row r="55" spans="1:11" ht="15">
      <c r="A55" s="24"/>
      <c r="B55" s="16"/>
      <c r="C55" s="11"/>
      <c r="D55" s="7" t="s">
        <v>29</v>
      </c>
      <c r="E55" s="47" t="s">
        <v>58</v>
      </c>
      <c r="F55" s="43">
        <v>200</v>
      </c>
      <c r="G55" s="52">
        <v>4.41</v>
      </c>
      <c r="H55" s="52">
        <v>6.96</v>
      </c>
      <c r="I55" s="52">
        <v>46.32</v>
      </c>
      <c r="J55" s="52">
        <v>245.1</v>
      </c>
      <c r="K55" s="44">
        <v>41</v>
      </c>
    </row>
    <row r="56" spans="1:11" ht="15">
      <c r="A56" s="24"/>
      <c r="B56" s="16"/>
      <c r="C56" s="11"/>
      <c r="D56" s="7" t="s">
        <v>30</v>
      </c>
      <c r="E56" s="47" t="s">
        <v>59</v>
      </c>
      <c r="F56" s="43">
        <v>200</v>
      </c>
      <c r="G56" s="52">
        <v>0</v>
      </c>
      <c r="H56" s="52">
        <v>0</v>
      </c>
      <c r="I56" s="52">
        <v>15.3</v>
      </c>
      <c r="J56" s="52">
        <v>49.6</v>
      </c>
      <c r="K56" s="44">
        <v>13</v>
      </c>
    </row>
    <row r="57" spans="1:11" ht="15">
      <c r="A57" s="24"/>
      <c r="B57" s="16"/>
      <c r="C57" s="11"/>
      <c r="D57" s="7" t="s">
        <v>31</v>
      </c>
      <c r="E57" s="47" t="s">
        <v>40</v>
      </c>
      <c r="F57" s="43">
        <v>60</v>
      </c>
      <c r="G57" s="52">
        <v>3.07</v>
      </c>
      <c r="H57" s="52">
        <v>1.07</v>
      </c>
      <c r="I57" s="52">
        <v>20.9</v>
      </c>
      <c r="J57" s="52">
        <v>107.2</v>
      </c>
      <c r="K57" s="44">
        <v>8</v>
      </c>
    </row>
    <row r="58" spans="1:11" ht="15">
      <c r="A58" s="24"/>
      <c r="B58" s="16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>
      <c r="A59" s="24"/>
      <c r="B59" s="16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>
      <c r="A60" s="24"/>
      <c r="B60" s="16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660</v>
      </c>
      <c r="G61" s="20">
        <f t="shared" ref="G61" si="19">SUM(G52:G60)</f>
        <v>32.26</v>
      </c>
      <c r="H61" s="20">
        <f t="shared" ref="H61" si="20">SUM(H52:H60)</f>
        <v>27.330000000000002</v>
      </c>
      <c r="I61" s="20">
        <f t="shared" ref="I61" si="21">SUM(I52:I60)</f>
        <v>96.72</v>
      </c>
      <c r="J61" s="20">
        <f t="shared" ref="J61" si="22">SUM(J52:J60)</f>
        <v>726.90000000000009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4" t="s">
        <v>4</v>
      </c>
      <c r="D62" s="65"/>
      <c r="E62" s="32"/>
      <c r="F62" s="33">
        <f>F51+F61</f>
        <v>1360</v>
      </c>
      <c r="G62" s="33">
        <f t="shared" ref="G62" si="23">G51+G61</f>
        <v>46.769999999999996</v>
      </c>
      <c r="H62" s="33">
        <f t="shared" ref="H62" si="24">H51+H61</f>
        <v>51.800000000000004</v>
      </c>
      <c r="I62" s="33">
        <f t="shared" ref="I62" si="25">I51+I61</f>
        <v>244.45</v>
      </c>
      <c r="J62" s="33">
        <f t="shared" ref="J62" si="26">J51+J61</f>
        <v>1431.3000000000002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7" t="s">
        <v>60</v>
      </c>
      <c r="F63" s="40">
        <v>250</v>
      </c>
      <c r="G63" s="52">
        <v>0</v>
      </c>
      <c r="H63" s="52">
        <v>5.12</v>
      </c>
      <c r="I63" s="52">
        <v>6.62</v>
      </c>
      <c r="J63" s="52">
        <v>32.61</v>
      </c>
      <c r="K63" s="41">
        <v>29</v>
      </c>
    </row>
    <row r="64" spans="1:11" ht="15">
      <c r="A64" s="24"/>
      <c r="B64" s="16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5">
      <c r="A65" s="24"/>
      <c r="B65" s="16"/>
      <c r="C65" s="11"/>
      <c r="D65" s="7" t="s">
        <v>22</v>
      </c>
      <c r="E65" s="47" t="s">
        <v>61</v>
      </c>
      <c r="F65" s="43">
        <v>200</v>
      </c>
      <c r="G65" s="52">
        <v>6</v>
      </c>
      <c r="H65" s="52">
        <v>8.9</v>
      </c>
      <c r="I65" s="52">
        <v>3.06</v>
      </c>
      <c r="J65" s="52">
        <v>26</v>
      </c>
      <c r="K65" s="44">
        <v>12</v>
      </c>
    </row>
    <row r="66" spans="1:11" ht="15">
      <c r="A66" s="24"/>
      <c r="B66" s="16"/>
      <c r="C66" s="11"/>
      <c r="D66" s="7" t="s">
        <v>23</v>
      </c>
      <c r="E66" s="47" t="s">
        <v>40</v>
      </c>
      <c r="F66" s="54">
        <v>60</v>
      </c>
      <c r="G66" s="55">
        <v>3.07</v>
      </c>
      <c r="H66" s="55">
        <v>1.07</v>
      </c>
      <c r="I66" s="55">
        <v>20.9</v>
      </c>
      <c r="J66" s="55">
        <v>107.2</v>
      </c>
      <c r="K66" s="56">
        <v>8</v>
      </c>
    </row>
    <row r="67" spans="1:11" ht="15">
      <c r="A67" s="24"/>
      <c r="B67" s="16"/>
      <c r="C67" s="11"/>
      <c r="D67" s="7" t="s">
        <v>24</v>
      </c>
      <c r="E67" s="47" t="s">
        <v>62</v>
      </c>
      <c r="F67" s="43">
        <v>150</v>
      </c>
      <c r="G67" s="43"/>
      <c r="H67" s="43"/>
      <c r="I67" s="43"/>
      <c r="J67" s="43"/>
      <c r="K67" s="44"/>
    </row>
    <row r="68" spans="1:11" ht="15">
      <c r="A68" s="24"/>
      <c r="B68" s="16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>
      <c r="A69" s="24"/>
      <c r="B69" s="16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>
      <c r="A70" s="25"/>
      <c r="B70" s="18"/>
      <c r="C70" s="8"/>
      <c r="D70" s="19" t="s">
        <v>33</v>
      </c>
      <c r="E70" s="9"/>
      <c r="F70" s="20">
        <f>SUM(F63:F69)</f>
        <v>660</v>
      </c>
      <c r="G70" s="20">
        <f t="shared" ref="G70" si="27">SUM(G63:G69)</f>
        <v>9.07</v>
      </c>
      <c r="H70" s="20">
        <f t="shared" ref="H70" si="28">SUM(H63:H69)</f>
        <v>15.09</v>
      </c>
      <c r="I70" s="20">
        <f t="shared" ref="I70" si="29">SUM(I63:I69)</f>
        <v>30.58</v>
      </c>
      <c r="J70" s="20">
        <f t="shared" ref="J70" si="30">SUM(J63:J69)</f>
        <v>165.81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>
      <c r="A72" s="24"/>
      <c r="B72" s="16"/>
      <c r="C72" s="11"/>
      <c r="D72" s="7" t="s">
        <v>27</v>
      </c>
      <c r="E72" s="47" t="s">
        <v>63</v>
      </c>
      <c r="F72" s="47">
        <v>200</v>
      </c>
      <c r="G72" s="52">
        <v>1.45</v>
      </c>
      <c r="H72" s="52">
        <v>3.93</v>
      </c>
      <c r="I72" s="52">
        <v>100.2</v>
      </c>
      <c r="J72" s="52">
        <v>82</v>
      </c>
      <c r="K72" s="44">
        <v>9</v>
      </c>
    </row>
    <row r="73" spans="1:11" ht="15">
      <c r="A73" s="24"/>
      <c r="B73" s="16"/>
      <c r="C73" s="11"/>
      <c r="D73" s="7" t="s">
        <v>28</v>
      </c>
      <c r="E73" s="42"/>
      <c r="F73" s="43"/>
      <c r="G73" s="43"/>
      <c r="H73" s="43"/>
      <c r="I73" s="43"/>
      <c r="J73" s="43"/>
      <c r="K73" s="44"/>
    </row>
    <row r="74" spans="1:11" ht="15">
      <c r="A74" s="24"/>
      <c r="B74" s="16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>
      <c r="A75" s="24"/>
      <c r="B75" s="16"/>
      <c r="C75" s="11"/>
      <c r="D75" s="7" t="s">
        <v>30</v>
      </c>
      <c r="E75" s="47" t="s">
        <v>44</v>
      </c>
      <c r="F75" s="47">
        <v>200</v>
      </c>
      <c r="G75" s="52">
        <v>0.33</v>
      </c>
      <c r="H75" s="52">
        <v>0.15</v>
      </c>
      <c r="I75" s="52">
        <v>20.82</v>
      </c>
      <c r="J75" s="52">
        <v>84.75</v>
      </c>
      <c r="K75" s="44">
        <v>376</v>
      </c>
    </row>
    <row r="76" spans="1:11" ht="15">
      <c r="A76" s="24"/>
      <c r="B76" s="16"/>
      <c r="C76" s="11"/>
      <c r="D76" s="7" t="s">
        <v>31</v>
      </c>
      <c r="E76" s="47" t="s">
        <v>40</v>
      </c>
      <c r="F76" s="54">
        <v>60</v>
      </c>
      <c r="G76" s="55">
        <v>3.07</v>
      </c>
      <c r="H76" s="55">
        <v>1.07</v>
      </c>
      <c r="I76" s="55">
        <v>20.9</v>
      </c>
      <c r="J76" s="55">
        <v>107.2</v>
      </c>
      <c r="K76" s="56">
        <v>8</v>
      </c>
    </row>
    <row r="77" spans="1:11" ht="15">
      <c r="A77" s="24"/>
      <c r="B77" s="16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>
      <c r="A78" s="24"/>
      <c r="B78" s="16"/>
      <c r="C78" s="11"/>
      <c r="D78" s="6"/>
      <c r="E78" s="47" t="s">
        <v>64</v>
      </c>
      <c r="F78" s="43">
        <v>50</v>
      </c>
      <c r="G78" s="52">
        <v>0.5</v>
      </c>
      <c r="H78" s="52">
        <v>0</v>
      </c>
      <c r="I78" s="52">
        <v>76</v>
      </c>
      <c r="J78" s="47">
        <v>326</v>
      </c>
      <c r="K78" s="44"/>
    </row>
    <row r="79" spans="1:11" ht="15">
      <c r="A79" s="24"/>
      <c r="B79" s="16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510</v>
      </c>
      <c r="G80" s="20">
        <f t="shared" ref="G80" si="31">SUM(G71:G79)</f>
        <v>5.35</v>
      </c>
      <c r="H80" s="20">
        <f t="shared" ref="H80" si="32">SUM(H71:H79)</f>
        <v>5.15</v>
      </c>
      <c r="I80" s="20">
        <f t="shared" ref="I80" si="33">SUM(I71:I79)</f>
        <v>217.92000000000002</v>
      </c>
      <c r="J80" s="20">
        <f t="shared" ref="J80" si="34">SUM(J71:J79)</f>
        <v>599.95000000000005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4" t="s">
        <v>4</v>
      </c>
      <c r="D81" s="65"/>
      <c r="E81" s="32"/>
      <c r="F81" s="33">
        <f>F70+F80</f>
        <v>1170</v>
      </c>
      <c r="G81" s="33">
        <f t="shared" ref="G81" si="35">G70+G80</f>
        <v>14.42</v>
      </c>
      <c r="H81" s="33">
        <f t="shared" ref="H81" si="36">H70+H80</f>
        <v>20.240000000000002</v>
      </c>
      <c r="I81" s="33">
        <f t="shared" ref="I81" si="37">I70+I80</f>
        <v>248.5</v>
      </c>
      <c r="J81" s="33">
        <f t="shared" ref="J81" si="38">J70+J80</f>
        <v>765.76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7" t="s">
        <v>65</v>
      </c>
      <c r="F82" s="40">
        <v>200</v>
      </c>
      <c r="G82" s="52">
        <v>12.42</v>
      </c>
      <c r="H82" s="52">
        <v>21.53</v>
      </c>
      <c r="I82" s="52">
        <v>1.46</v>
      </c>
      <c r="J82" s="52">
        <v>249.29</v>
      </c>
      <c r="K82" s="52">
        <v>444</v>
      </c>
    </row>
    <row r="83" spans="1:11" ht="15">
      <c r="A83" s="24"/>
      <c r="B83" s="16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>
      <c r="A84" s="24"/>
      <c r="B84" s="16"/>
      <c r="C84" s="11"/>
      <c r="D84" s="7" t="s">
        <v>22</v>
      </c>
      <c r="E84" s="47" t="s">
        <v>66</v>
      </c>
      <c r="F84" s="43">
        <v>200</v>
      </c>
      <c r="G84" s="52">
        <v>1</v>
      </c>
      <c r="H84" s="52">
        <v>0.2</v>
      </c>
      <c r="I84" s="52">
        <v>20.2</v>
      </c>
      <c r="J84" s="52">
        <v>92</v>
      </c>
      <c r="K84" s="52">
        <v>17</v>
      </c>
    </row>
    <row r="85" spans="1:11" ht="15">
      <c r="A85" s="24"/>
      <c r="B85" s="16"/>
      <c r="C85" s="11"/>
      <c r="D85" s="7" t="s">
        <v>23</v>
      </c>
      <c r="E85" s="47" t="s">
        <v>40</v>
      </c>
      <c r="F85" s="54">
        <v>90</v>
      </c>
      <c r="G85" s="55">
        <v>3.07</v>
      </c>
      <c r="H85" s="55">
        <v>1.07</v>
      </c>
      <c r="I85" s="55">
        <v>20.9</v>
      </c>
      <c r="J85" s="55">
        <v>107.2</v>
      </c>
      <c r="K85" s="56">
        <v>8</v>
      </c>
    </row>
    <row r="86" spans="1:11" ht="15">
      <c r="A86" s="24"/>
      <c r="B86" s="16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5">
      <c r="A87" s="24"/>
      <c r="B87" s="16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>
      <c r="A88" s="24"/>
      <c r="B88" s="16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>
      <c r="A89" s="25"/>
      <c r="B89" s="18"/>
      <c r="C89" s="8"/>
      <c r="D89" s="19" t="s">
        <v>33</v>
      </c>
      <c r="E89" s="9"/>
      <c r="F89" s="20">
        <f>SUM(F82:F88)</f>
        <v>490</v>
      </c>
      <c r="G89" s="20">
        <f t="shared" ref="G89" si="39">SUM(G82:G88)</f>
        <v>16.489999999999998</v>
      </c>
      <c r="H89" s="20">
        <f t="shared" ref="H89" si="40">SUM(H82:H88)</f>
        <v>22.8</v>
      </c>
      <c r="I89" s="20">
        <f t="shared" ref="I89" si="41">SUM(I82:I88)</f>
        <v>42.56</v>
      </c>
      <c r="J89" s="20">
        <f t="shared" ref="J89" si="42">SUM(J82:J88)</f>
        <v>448.48999999999995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5">
      <c r="A91" s="24"/>
      <c r="B91" s="16"/>
      <c r="C91" s="11"/>
      <c r="D91" s="7" t="s">
        <v>27</v>
      </c>
      <c r="E91" s="42"/>
      <c r="F91" s="43"/>
      <c r="G91" s="43"/>
      <c r="H91" s="43"/>
      <c r="I91" s="43"/>
      <c r="J91" s="43"/>
      <c r="K91" s="44"/>
    </row>
    <row r="92" spans="1:11" ht="15">
      <c r="A92" s="24"/>
      <c r="B92" s="16"/>
      <c r="C92" s="11"/>
      <c r="D92" s="7" t="s">
        <v>28</v>
      </c>
      <c r="E92" s="47" t="s">
        <v>68</v>
      </c>
      <c r="F92" s="43">
        <v>200</v>
      </c>
      <c r="G92" s="52">
        <v>13.87</v>
      </c>
      <c r="H92" s="52">
        <v>7.85</v>
      </c>
      <c r="I92" s="52">
        <v>6.53</v>
      </c>
      <c r="J92" s="52">
        <v>150</v>
      </c>
      <c r="K92" s="44">
        <v>39</v>
      </c>
    </row>
    <row r="93" spans="1:11" ht="15">
      <c r="A93" s="24"/>
      <c r="B93" s="16"/>
      <c r="C93" s="11"/>
      <c r="D93" s="7" t="s">
        <v>29</v>
      </c>
      <c r="E93" s="47" t="s">
        <v>67</v>
      </c>
      <c r="F93" s="43">
        <v>100</v>
      </c>
      <c r="G93" s="52">
        <v>1.96</v>
      </c>
      <c r="H93" s="52">
        <v>2.78</v>
      </c>
      <c r="I93" s="52">
        <v>13.91</v>
      </c>
      <c r="J93" s="52">
        <v>90</v>
      </c>
      <c r="K93" s="44">
        <v>2</v>
      </c>
    </row>
    <row r="94" spans="1:11" ht="15">
      <c r="A94" s="24"/>
      <c r="B94" s="16"/>
      <c r="C94" s="11"/>
      <c r="D94" s="7" t="s">
        <v>30</v>
      </c>
      <c r="E94" s="47" t="s">
        <v>53</v>
      </c>
      <c r="F94" s="43">
        <v>200</v>
      </c>
      <c r="G94" s="52">
        <v>2.2400000000000002</v>
      </c>
      <c r="H94" s="52">
        <v>2.1</v>
      </c>
      <c r="I94" s="52">
        <v>25.01</v>
      </c>
      <c r="J94" s="52">
        <v>118.8</v>
      </c>
      <c r="K94" s="44">
        <v>14</v>
      </c>
    </row>
    <row r="95" spans="1:11" ht="15">
      <c r="A95" s="24"/>
      <c r="B95" s="16"/>
      <c r="C95" s="11"/>
      <c r="D95" s="7" t="s">
        <v>31</v>
      </c>
      <c r="E95" s="47" t="s">
        <v>40</v>
      </c>
      <c r="F95" s="54">
        <v>60</v>
      </c>
      <c r="G95" s="55">
        <v>3.07</v>
      </c>
      <c r="H95" s="55">
        <v>1.07</v>
      </c>
      <c r="I95" s="55">
        <v>20.9</v>
      </c>
      <c r="J95" s="55">
        <v>107.2</v>
      </c>
      <c r="K95" s="56">
        <v>8</v>
      </c>
    </row>
    <row r="96" spans="1:11" ht="15">
      <c r="A96" s="24"/>
      <c r="B96" s="16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>
      <c r="A97" s="24"/>
      <c r="B97" s="16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>
      <c r="A98" s="24"/>
      <c r="B98" s="16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560</v>
      </c>
      <c r="G99" s="20">
        <f t="shared" ref="G99" si="43">SUM(G90:G98)</f>
        <v>21.14</v>
      </c>
      <c r="H99" s="20">
        <f t="shared" ref="H99" si="44">SUM(H90:H98)</f>
        <v>13.799999999999999</v>
      </c>
      <c r="I99" s="20">
        <f t="shared" ref="I99" si="45">SUM(I90:I98)</f>
        <v>66.349999999999994</v>
      </c>
      <c r="J99" s="20">
        <f t="shared" ref="J99" si="46">SUM(J90:J98)</f>
        <v>466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4" t="s">
        <v>4</v>
      </c>
      <c r="D100" s="65"/>
      <c r="E100" s="32"/>
      <c r="F100" s="33">
        <f>F89+F99</f>
        <v>1050</v>
      </c>
      <c r="G100" s="33">
        <f t="shared" ref="G100" si="47">G89+G99</f>
        <v>37.629999999999995</v>
      </c>
      <c r="H100" s="33">
        <f t="shared" ref="H100" si="48">H89+H99</f>
        <v>36.6</v>
      </c>
      <c r="I100" s="33">
        <f t="shared" ref="I100" si="49">I89+I99</f>
        <v>108.91</v>
      </c>
      <c r="J100" s="33">
        <f t="shared" ref="J100" si="50">J89+J99</f>
        <v>914.49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7" t="s">
        <v>69</v>
      </c>
      <c r="F101" s="40"/>
      <c r="G101" s="52">
        <v>6.04</v>
      </c>
      <c r="H101" s="52">
        <v>7.27</v>
      </c>
      <c r="I101" s="52">
        <v>34.29</v>
      </c>
      <c r="J101" s="52">
        <v>277.16000000000003</v>
      </c>
      <c r="K101" s="41">
        <v>1</v>
      </c>
    </row>
    <row r="102" spans="1:11" ht="15">
      <c r="A102" s="24"/>
      <c r="B102" s="16"/>
      <c r="C102" s="11"/>
      <c r="D102" s="6"/>
      <c r="E102" s="47" t="s">
        <v>55</v>
      </c>
      <c r="F102" s="43">
        <v>10</v>
      </c>
      <c r="G102" s="52">
        <v>0</v>
      </c>
      <c r="H102" s="52">
        <v>8.1999999999999993</v>
      </c>
      <c r="I102" s="52">
        <v>0.1</v>
      </c>
      <c r="J102" s="52">
        <v>75</v>
      </c>
      <c r="K102" s="44">
        <v>41</v>
      </c>
    </row>
    <row r="103" spans="1:11" ht="15">
      <c r="A103" s="24"/>
      <c r="B103" s="16"/>
      <c r="C103" s="11"/>
      <c r="D103" s="7" t="s">
        <v>22</v>
      </c>
      <c r="E103" s="47" t="s">
        <v>70</v>
      </c>
      <c r="F103" s="43">
        <v>200</v>
      </c>
      <c r="G103" s="52">
        <v>4.0199999999999996</v>
      </c>
      <c r="H103" s="52">
        <v>4.0199999999999996</v>
      </c>
      <c r="I103" s="52">
        <v>43.8</v>
      </c>
      <c r="J103" s="52">
        <v>177.56</v>
      </c>
      <c r="K103" s="44">
        <v>16</v>
      </c>
    </row>
    <row r="104" spans="1:11" ht="15">
      <c r="A104" s="24"/>
      <c r="B104" s="16"/>
      <c r="C104" s="11"/>
      <c r="D104" s="7" t="s">
        <v>23</v>
      </c>
      <c r="E104" s="47" t="s">
        <v>40</v>
      </c>
      <c r="F104" s="54">
        <v>60</v>
      </c>
      <c r="G104" s="55">
        <v>3.07</v>
      </c>
      <c r="H104" s="55">
        <v>1.07</v>
      </c>
      <c r="I104" s="55">
        <v>20.9</v>
      </c>
      <c r="J104" s="55">
        <v>107.2</v>
      </c>
      <c r="K104" s="56">
        <v>8</v>
      </c>
    </row>
    <row r="105" spans="1:11" ht="15">
      <c r="A105" s="24"/>
      <c r="B105" s="16"/>
      <c r="C105" s="11"/>
      <c r="D105" s="7" t="s">
        <v>24</v>
      </c>
      <c r="E105" s="47" t="s">
        <v>71</v>
      </c>
      <c r="F105" s="43">
        <v>150</v>
      </c>
      <c r="G105" s="43"/>
      <c r="H105" s="43"/>
      <c r="I105" s="43"/>
      <c r="J105" s="43"/>
      <c r="K105" s="44"/>
    </row>
    <row r="106" spans="1:11" ht="15">
      <c r="A106" s="24"/>
      <c r="B106" s="16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>
      <c r="A107" s="24"/>
      <c r="B107" s="16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420</v>
      </c>
      <c r="G108" s="20">
        <f t="shared" ref="G108:J108" si="51">SUM(G101:G107)</f>
        <v>13.129999999999999</v>
      </c>
      <c r="H108" s="20">
        <f t="shared" si="51"/>
        <v>20.56</v>
      </c>
      <c r="I108" s="20">
        <f t="shared" si="51"/>
        <v>99.09</v>
      </c>
      <c r="J108" s="20">
        <f t="shared" si="51"/>
        <v>636.92000000000007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.75" thickBot="1">
      <c r="A110" s="24"/>
      <c r="B110" s="16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5">
      <c r="A111" s="24"/>
      <c r="B111" s="16"/>
      <c r="C111" s="11"/>
      <c r="D111" s="7" t="s">
        <v>28</v>
      </c>
      <c r="E111" s="47" t="s">
        <v>60</v>
      </c>
      <c r="F111" s="57">
        <v>250</v>
      </c>
      <c r="G111" s="55">
        <v>0</v>
      </c>
      <c r="H111" s="55">
        <v>5.12</v>
      </c>
      <c r="I111" s="55">
        <v>6.62</v>
      </c>
      <c r="J111" s="55">
        <v>32.61</v>
      </c>
      <c r="K111" s="58">
        <v>29</v>
      </c>
    </row>
    <row r="112" spans="1:11" ht="15">
      <c r="A112" s="24"/>
      <c r="B112" s="16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5">
      <c r="A113" s="24"/>
      <c r="B113" s="16"/>
      <c r="C113" s="11"/>
      <c r="D113" s="7" t="s">
        <v>30</v>
      </c>
      <c r="E113" s="47" t="s">
        <v>61</v>
      </c>
      <c r="F113" s="54">
        <v>200</v>
      </c>
      <c r="G113" s="55">
        <v>6</v>
      </c>
      <c r="H113" s="55">
        <v>8.9</v>
      </c>
      <c r="I113" s="55">
        <v>3.06</v>
      </c>
      <c r="J113" s="55">
        <v>26</v>
      </c>
      <c r="K113" s="56">
        <v>12</v>
      </c>
    </row>
    <row r="114" spans="1:11" ht="15">
      <c r="A114" s="24"/>
      <c r="B114" s="16"/>
      <c r="C114" s="11"/>
      <c r="D114" s="7" t="s">
        <v>31</v>
      </c>
      <c r="E114" s="47" t="s">
        <v>40</v>
      </c>
      <c r="F114" s="54">
        <v>60</v>
      </c>
      <c r="G114" s="55">
        <v>3.07</v>
      </c>
      <c r="H114" s="55">
        <v>1.07</v>
      </c>
      <c r="I114" s="55">
        <v>20.9</v>
      </c>
      <c r="J114" s="55">
        <v>107.2</v>
      </c>
      <c r="K114" s="56">
        <v>8</v>
      </c>
    </row>
    <row r="115" spans="1:11" ht="15">
      <c r="A115" s="24"/>
      <c r="B115" s="16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>
      <c r="A116" s="24"/>
      <c r="B116" s="16"/>
      <c r="C116" s="11"/>
      <c r="D116" s="6"/>
      <c r="E116" s="47" t="s">
        <v>72</v>
      </c>
      <c r="F116" s="43"/>
      <c r="G116" s="52">
        <v>0</v>
      </c>
      <c r="H116" s="52">
        <v>0</v>
      </c>
      <c r="I116" s="52">
        <v>80</v>
      </c>
      <c r="J116" s="52">
        <v>321</v>
      </c>
      <c r="K116" s="44"/>
    </row>
    <row r="117" spans="1:11" ht="15">
      <c r="A117" s="24"/>
      <c r="B117" s="16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510</v>
      </c>
      <c r="G118" s="20">
        <f t="shared" ref="G118:J118" si="52">SUM(G109:G117)</f>
        <v>9.07</v>
      </c>
      <c r="H118" s="20">
        <f t="shared" si="52"/>
        <v>15.09</v>
      </c>
      <c r="I118" s="20">
        <f t="shared" si="52"/>
        <v>110.58</v>
      </c>
      <c r="J118" s="20">
        <f t="shared" si="52"/>
        <v>486.81</v>
      </c>
      <c r="K118" s="26"/>
    </row>
    <row r="119" spans="1:11" ht="15.75" thickBot="1">
      <c r="A119" s="30">
        <f>A101</f>
        <v>2</v>
      </c>
      <c r="B119" s="31">
        <f>B101</f>
        <v>1</v>
      </c>
      <c r="C119" s="64" t="s">
        <v>4</v>
      </c>
      <c r="D119" s="65"/>
      <c r="E119" s="32"/>
      <c r="F119" s="33">
        <f>F108+F118</f>
        <v>930</v>
      </c>
      <c r="G119" s="33">
        <f t="shared" ref="G119" si="53">G108+G118</f>
        <v>22.2</v>
      </c>
      <c r="H119" s="33">
        <f t="shared" ref="H119" si="54">H108+H118</f>
        <v>35.65</v>
      </c>
      <c r="I119" s="33">
        <f t="shared" ref="I119" si="55">I108+I118</f>
        <v>209.67000000000002</v>
      </c>
      <c r="J119" s="33">
        <f t="shared" ref="J119" si="56">J108+J118</f>
        <v>1123.73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7" t="s">
        <v>73</v>
      </c>
      <c r="F120" s="40">
        <v>230</v>
      </c>
      <c r="G120" s="52">
        <v>3.3</v>
      </c>
      <c r="H120" s="52">
        <v>4.5</v>
      </c>
      <c r="I120" s="52">
        <v>10.32</v>
      </c>
      <c r="J120" s="52">
        <v>93.52</v>
      </c>
      <c r="K120" s="41">
        <v>35</v>
      </c>
    </row>
    <row r="121" spans="1:11" ht="15">
      <c r="A121" s="15"/>
      <c r="B121" s="16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5">
      <c r="A122" s="15"/>
      <c r="B122" s="16"/>
      <c r="C122" s="11"/>
      <c r="D122" s="7" t="s">
        <v>22</v>
      </c>
      <c r="E122" s="47" t="s">
        <v>51</v>
      </c>
      <c r="F122" s="54">
        <v>200</v>
      </c>
      <c r="G122" s="55">
        <v>0.3</v>
      </c>
      <c r="H122" s="55">
        <v>0.15</v>
      </c>
      <c r="I122" s="55">
        <v>13.5</v>
      </c>
      <c r="J122" s="55">
        <v>55.5</v>
      </c>
      <c r="K122" s="56">
        <v>5</v>
      </c>
    </row>
    <row r="123" spans="1:11" ht="15">
      <c r="A123" s="15"/>
      <c r="B123" s="16"/>
      <c r="C123" s="11"/>
      <c r="D123" s="7" t="s">
        <v>23</v>
      </c>
      <c r="E123" s="47" t="s">
        <v>40</v>
      </c>
      <c r="F123" s="54">
        <v>60</v>
      </c>
      <c r="G123" s="55">
        <v>3.07</v>
      </c>
      <c r="H123" s="55">
        <v>1.07</v>
      </c>
      <c r="I123" s="55">
        <v>20.9</v>
      </c>
      <c r="J123" s="55">
        <v>107.2</v>
      </c>
      <c r="K123" s="56">
        <v>8</v>
      </c>
    </row>
    <row r="124" spans="1:11" ht="15">
      <c r="A124" s="15"/>
      <c r="B124" s="16"/>
      <c r="C124" s="11"/>
      <c r="D124" s="7" t="s">
        <v>24</v>
      </c>
      <c r="E124" s="42" t="s">
        <v>74</v>
      </c>
      <c r="F124" s="43">
        <v>150</v>
      </c>
      <c r="G124" s="43"/>
      <c r="H124" s="43"/>
      <c r="I124" s="43"/>
      <c r="J124" s="43"/>
      <c r="K124" s="44"/>
    </row>
    <row r="125" spans="1:11" ht="15">
      <c r="A125" s="15"/>
      <c r="B125" s="16"/>
      <c r="C125" s="11"/>
      <c r="D125" s="6"/>
      <c r="E125" s="47" t="s">
        <v>48</v>
      </c>
      <c r="F125" s="54">
        <v>10</v>
      </c>
      <c r="G125" s="55">
        <v>3.0000000000000001E-3</v>
      </c>
      <c r="H125" s="55">
        <v>0</v>
      </c>
      <c r="I125" s="55">
        <v>37.6</v>
      </c>
      <c r="J125" s="55">
        <v>110.4</v>
      </c>
      <c r="K125" s="56"/>
    </row>
    <row r="126" spans="1:11" ht="15">
      <c r="A126" s="15"/>
      <c r="B126" s="16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650</v>
      </c>
      <c r="G127" s="20">
        <f t="shared" ref="G127:J127" si="57">SUM(G120:G126)</f>
        <v>6.673</v>
      </c>
      <c r="H127" s="20">
        <f t="shared" si="57"/>
        <v>5.7200000000000006</v>
      </c>
      <c r="I127" s="20">
        <f t="shared" si="57"/>
        <v>82.32</v>
      </c>
      <c r="J127" s="20">
        <f t="shared" si="57"/>
        <v>366.62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7" t="s">
        <v>45</v>
      </c>
      <c r="F128" s="54">
        <v>100</v>
      </c>
      <c r="G128" s="55">
        <v>1.1000000000000001</v>
      </c>
      <c r="H128" s="55">
        <v>0.1</v>
      </c>
      <c r="I128" s="55">
        <v>3.5</v>
      </c>
      <c r="J128" s="55">
        <v>20</v>
      </c>
      <c r="K128" s="56"/>
    </row>
    <row r="129" spans="1:11" ht="15">
      <c r="A129" s="15"/>
      <c r="B129" s="16"/>
      <c r="C129" s="11"/>
      <c r="D129" s="7" t="s">
        <v>27</v>
      </c>
      <c r="E129" s="59" t="s">
        <v>75</v>
      </c>
      <c r="F129" s="60">
        <v>200</v>
      </c>
      <c r="G129" s="61">
        <v>6.3</v>
      </c>
      <c r="H129" s="61">
        <v>1.7</v>
      </c>
      <c r="I129" s="61">
        <v>35.4</v>
      </c>
      <c r="J129" s="61">
        <v>182.2</v>
      </c>
      <c r="K129" s="62"/>
    </row>
    <row r="130" spans="1:11" ht="15">
      <c r="A130" s="15"/>
      <c r="B130" s="16"/>
      <c r="C130" s="11"/>
      <c r="D130" s="7" t="s">
        <v>28</v>
      </c>
      <c r="E130" s="59" t="s">
        <v>57</v>
      </c>
      <c r="F130" s="60">
        <v>100</v>
      </c>
      <c r="G130" s="61">
        <v>24.7</v>
      </c>
      <c r="H130" s="61">
        <v>19.100000000000001</v>
      </c>
      <c r="I130" s="61">
        <v>11</v>
      </c>
      <c r="J130" s="61">
        <v>311</v>
      </c>
      <c r="K130" s="62"/>
    </row>
    <row r="131" spans="1:11" ht="15">
      <c r="A131" s="15"/>
      <c r="B131" s="16"/>
      <c r="C131" s="11"/>
      <c r="D131" s="7" t="s">
        <v>29</v>
      </c>
      <c r="E131" s="63"/>
      <c r="F131" s="60"/>
      <c r="G131" s="60"/>
      <c r="H131" s="60"/>
      <c r="I131" s="60"/>
      <c r="J131" s="60"/>
      <c r="K131" s="62"/>
    </row>
    <row r="132" spans="1:11" ht="15">
      <c r="A132" s="15"/>
      <c r="B132" s="16"/>
      <c r="C132" s="11"/>
      <c r="D132" s="7" t="s">
        <v>30</v>
      </c>
      <c r="E132" s="59" t="s">
        <v>76</v>
      </c>
      <c r="F132" s="60">
        <v>200</v>
      </c>
      <c r="G132" s="61">
        <v>0.2</v>
      </c>
      <c r="H132" s="61">
        <v>0.1</v>
      </c>
      <c r="I132" s="61">
        <v>10.199999999999999</v>
      </c>
      <c r="J132" s="61">
        <v>42.5</v>
      </c>
      <c r="K132" s="62"/>
    </row>
    <row r="133" spans="1:11" ht="15">
      <c r="A133" s="15"/>
      <c r="B133" s="16"/>
      <c r="C133" s="11"/>
      <c r="D133" s="7" t="s">
        <v>31</v>
      </c>
      <c r="E133" s="59" t="s">
        <v>40</v>
      </c>
      <c r="F133" s="60">
        <v>60</v>
      </c>
      <c r="G133" s="61">
        <v>3.07</v>
      </c>
      <c r="H133" s="61">
        <v>1.07</v>
      </c>
      <c r="I133" s="61">
        <v>20.9</v>
      </c>
      <c r="J133" s="61">
        <v>107.2</v>
      </c>
      <c r="K133" s="62">
        <v>8</v>
      </c>
    </row>
    <row r="134" spans="1:11" ht="15">
      <c r="A134" s="15"/>
      <c r="B134" s="16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>
      <c r="A135" s="15"/>
      <c r="B135" s="16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>
      <c r="A136" s="15"/>
      <c r="B136" s="16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660</v>
      </c>
      <c r="G137" s="20">
        <f t="shared" ref="G137:J137" si="58">SUM(G128:G136)</f>
        <v>35.370000000000005</v>
      </c>
      <c r="H137" s="20">
        <f t="shared" si="58"/>
        <v>22.070000000000004</v>
      </c>
      <c r="I137" s="20">
        <f t="shared" si="58"/>
        <v>81</v>
      </c>
      <c r="J137" s="20">
        <f t="shared" si="58"/>
        <v>662.90000000000009</v>
      </c>
      <c r="K137" s="26"/>
    </row>
    <row r="138" spans="1:11" ht="15.75" thickBot="1">
      <c r="A138" s="34">
        <f>A120</f>
        <v>2</v>
      </c>
      <c r="B138" s="34">
        <f>B120</f>
        <v>2</v>
      </c>
      <c r="C138" s="64" t="s">
        <v>4</v>
      </c>
      <c r="D138" s="65"/>
      <c r="E138" s="32"/>
      <c r="F138" s="33">
        <f>F127+F137</f>
        <v>1310</v>
      </c>
      <c r="G138" s="33">
        <f t="shared" ref="G138" si="59">G127+G137</f>
        <v>42.043000000000006</v>
      </c>
      <c r="H138" s="33">
        <f t="shared" ref="H138" si="60">H127+H137</f>
        <v>27.790000000000006</v>
      </c>
      <c r="I138" s="33">
        <f t="shared" ref="I138" si="61">I127+I137</f>
        <v>163.32</v>
      </c>
      <c r="J138" s="33">
        <f t="shared" ref="J138" si="62">J127+J137</f>
        <v>1029.52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7" t="s">
        <v>60</v>
      </c>
      <c r="F139" s="57">
        <v>225</v>
      </c>
      <c r="G139" s="55">
        <v>0</v>
      </c>
      <c r="H139" s="55">
        <v>5.12</v>
      </c>
      <c r="I139" s="55">
        <v>6.62</v>
      </c>
      <c r="J139" s="55">
        <v>32.61</v>
      </c>
      <c r="K139" s="58">
        <v>29</v>
      </c>
    </row>
    <row r="140" spans="1:11" ht="15">
      <c r="A140" s="24"/>
      <c r="B140" s="16"/>
      <c r="C140" s="11"/>
      <c r="D140" s="6"/>
      <c r="E140" s="47" t="s">
        <v>41</v>
      </c>
      <c r="F140" s="54">
        <v>15</v>
      </c>
      <c r="G140" s="51">
        <v>3.48</v>
      </c>
      <c r="H140" s="51">
        <v>4.53</v>
      </c>
      <c r="I140" s="51">
        <v>0</v>
      </c>
      <c r="J140" s="51">
        <v>54.6</v>
      </c>
      <c r="K140" s="56">
        <v>42</v>
      </c>
    </row>
    <row r="141" spans="1:11" ht="15">
      <c r="A141" s="24"/>
      <c r="B141" s="16"/>
      <c r="C141" s="11"/>
      <c r="D141" s="7" t="s">
        <v>22</v>
      </c>
      <c r="E141" s="47" t="s">
        <v>53</v>
      </c>
      <c r="F141" s="54">
        <v>200</v>
      </c>
      <c r="G141" s="55">
        <v>2.2400000000000002</v>
      </c>
      <c r="H141" s="55">
        <v>2.1</v>
      </c>
      <c r="I141" s="55">
        <v>25.01</v>
      </c>
      <c r="J141" s="55">
        <v>118.8</v>
      </c>
      <c r="K141" s="56">
        <v>14</v>
      </c>
    </row>
    <row r="142" spans="1:11" ht="15.75" customHeight="1">
      <c r="A142" s="24"/>
      <c r="B142" s="16"/>
      <c r="C142" s="11"/>
      <c r="D142" s="7" t="s">
        <v>23</v>
      </c>
      <c r="E142" s="47" t="s">
        <v>40</v>
      </c>
      <c r="F142" s="54">
        <v>60</v>
      </c>
      <c r="G142" s="55">
        <v>3.07</v>
      </c>
      <c r="H142" s="55">
        <v>1.07</v>
      </c>
      <c r="I142" s="55">
        <v>20.9</v>
      </c>
      <c r="J142" s="55">
        <v>107.2</v>
      </c>
      <c r="K142" s="56">
        <v>8</v>
      </c>
    </row>
    <row r="143" spans="1:11" ht="15">
      <c r="A143" s="24"/>
      <c r="B143" s="16"/>
      <c r="C143" s="11"/>
      <c r="D143" s="7" t="s">
        <v>24</v>
      </c>
      <c r="E143" s="47" t="s">
        <v>71</v>
      </c>
      <c r="F143" s="43">
        <v>150</v>
      </c>
      <c r="G143" s="43"/>
      <c r="H143" s="43"/>
      <c r="I143" s="43"/>
      <c r="J143" s="43"/>
      <c r="K143" s="44"/>
    </row>
    <row r="144" spans="1:11" ht="15">
      <c r="A144" s="24"/>
      <c r="B144" s="16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5">
      <c r="A145" s="24"/>
      <c r="B145" s="16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650</v>
      </c>
      <c r="G146" s="20">
        <f t="shared" ref="G146:J146" si="63">SUM(G139:G145)</f>
        <v>8.7900000000000009</v>
      </c>
      <c r="H146" s="20">
        <f t="shared" si="63"/>
        <v>12.82</v>
      </c>
      <c r="I146" s="20">
        <f t="shared" si="63"/>
        <v>52.53</v>
      </c>
      <c r="J146" s="20">
        <f t="shared" si="63"/>
        <v>313.20999999999998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7"/>
      <c r="F147" s="43"/>
      <c r="G147" s="52"/>
      <c r="H147" s="52"/>
      <c r="I147" s="52"/>
      <c r="J147" s="52"/>
      <c r="K147" s="44"/>
    </row>
    <row r="148" spans="1:11" ht="15">
      <c r="A148" s="24"/>
      <c r="B148" s="16"/>
      <c r="C148" s="11"/>
      <c r="D148" s="7" t="s">
        <v>27</v>
      </c>
      <c r="E148" s="47" t="s">
        <v>42</v>
      </c>
      <c r="F148" s="43">
        <v>200</v>
      </c>
      <c r="G148" s="52">
        <v>7.14</v>
      </c>
      <c r="H148" s="52">
        <v>0.74</v>
      </c>
      <c r="I148" s="52">
        <v>25.6</v>
      </c>
      <c r="J148" s="52">
        <v>209.9</v>
      </c>
      <c r="K148" s="44">
        <v>40</v>
      </c>
    </row>
    <row r="149" spans="1:11" ht="15">
      <c r="A149" s="24"/>
      <c r="B149" s="16"/>
      <c r="C149" s="11"/>
      <c r="D149" s="7" t="s">
        <v>28</v>
      </c>
      <c r="E149" s="47" t="s">
        <v>43</v>
      </c>
      <c r="F149" s="54">
        <v>100</v>
      </c>
      <c r="G149" s="51">
        <v>24.7</v>
      </c>
      <c r="H149" s="51">
        <v>19.100000000000001</v>
      </c>
      <c r="I149" s="51">
        <v>11.6</v>
      </c>
      <c r="J149" s="51">
        <v>311</v>
      </c>
      <c r="K149" s="56">
        <v>120</v>
      </c>
    </row>
    <row r="150" spans="1:11" ht="15">
      <c r="A150" s="24"/>
      <c r="B150" s="16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5">
      <c r="A151" s="24"/>
      <c r="B151" s="16"/>
      <c r="C151" s="11"/>
      <c r="D151" s="7" t="s">
        <v>30</v>
      </c>
      <c r="E151" s="47" t="s">
        <v>77</v>
      </c>
      <c r="F151" s="43">
        <v>200</v>
      </c>
      <c r="G151" s="52">
        <v>0.1</v>
      </c>
      <c r="H151" s="52">
        <v>0</v>
      </c>
      <c r="I151" s="52">
        <v>9.9</v>
      </c>
      <c r="J151" s="52">
        <v>40.700000000000003</v>
      </c>
      <c r="K151" s="44"/>
    </row>
    <row r="152" spans="1:11" ht="15">
      <c r="A152" s="24"/>
      <c r="B152" s="16"/>
      <c r="C152" s="11"/>
      <c r="D152" s="7" t="s">
        <v>31</v>
      </c>
      <c r="E152" s="47" t="s">
        <v>40</v>
      </c>
      <c r="F152" s="54">
        <v>60</v>
      </c>
      <c r="G152" s="55">
        <v>3.07</v>
      </c>
      <c r="H152" s="55">
        <v>1.07</v>
      </c>
      <c r="I152" s="55">
        <v>20.9</v>
      </c>
      <c r="J152" s="55">
        <v>107.2</v>
      </c>
      <c r="K152" s="56">
        <v>8</v>
      </c>
    </row>
    <row r="153" spans="1:11" ht="15">
      <c r="A153" s="24"/>
      <c r="B153" s="16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>
      <c r="A154" s="24"/>
      <c r="B154" s="16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>
      <c r="A155" s="24"/>
      <c r="B155" s="16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560</v>
      </c>
      <c r="G156" s="20">
        <f t="shared" ref="G156:J156" si="64">SUM(G147:G155)</f>
        <v>35.01</v>
      </c>
      <c r="H156" s="20">
        <f t="shared" si="64"/>
        <v>20.91</v>
      </c>
      <c r="I156" s="20">
        <f t="shared" si="64"/>
        <v>68</v>
      </c>
      <c r="J156" s="20">
        <f t="shared" si="64"/>
        <v>668.80000000000007</v>
      </c>
      <c r="K156" s="26"/>
    </row>
    <row r="157" spans="1:11" ht="15.75" thickBot="1">
      <c r="A157" s="30">
        <f>A139</f>
        <v>2</v>
      </c>
      <c r="B157" s="31">
        <f>B139</f>
        <v>3</v>
      </c>
      <c r="C157" s="64" t="s">
        <v>4</v>
      </c>
      <c r="D157" s="65"/>
      <c r="E157" s="32"/>
      <c r="F157" s="33">
        <f>F146+F156</f>
        <v>1210</v>
      </c>
      <c r="G157" s="33">
        <f t="shared" ref="G157" si="65">G146+G156</f>
        <v>43.8</v>
      </c>
      <c r="H157" s="33">
        <f t="shared" ref="H157" si="66">H146+H156</f>
        <v>33.730000000000004</v>
      </c>
      <c r="I157" s="33">
        <f t="shared" ref="I157" si="67">I146+I156</f>
        <v>120.53</v>
      </c>
      <c r="J157" s="33">
        <f t="shared" ref="J157" si="68">J146+J156</f>
        <v>982.01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7" t="s">
        <v>46</v>
      </c>
      <c r="F158" s="57">
        <v>250</v>
      </c>
      <c r="G158" s="55">
        <v>6.2</v>
      </c>
      <c r="H158" s="55">
        <v>8.0500000000000007</v>
      </c>
      <c r="I158" s="55">
        <v>31.09</v>
      </c>
      <c r="J158" s="55">
        <v>222.02</v>
      </c>
      <c r="K158" s="58">
        <v>3</v>
      </c>
    </row>
    <row r="159" spans="1:11" ht="15">
      <c r="A159" s="24"/>
      <c r="B159" s="16"/>
      <c r="C159" s="11"/>
      <c r="D159" s="6"/>
      <c r="E159" s="47" t="s">
        <v>55</v>
      </c>
      <c r="F159" s="54">
        <v>10</v>
      </c>
      <c r="G159" s="55">
        <v>0</v>
      </c>
      <c r="H159" s="55">
        <v>8</v>
      </c>
      <c r="I159" s="55">
        <v>40</v>
      </c>
      <c r="J159" s="55">
        <v>75</v>
      </c>
      <c r="K159" s="56">
        <v>41</v>
      </c>
    </row>
    <row r="160" spans="1:11" ht="15">
      <c r="A160" s="24"/>
      <c r="B160" s="16"/>
      <c r="C160" s="11"/>
      <c r="D160" s="7" t="s">
        <v>22</v>
      </c>
      <c r="E160" s="47" t="s">
        <v>61</v>
      </c>
      <c r="F160" s="54">
        <v>200</v>
      </c>
      <c r="G160" s="55">
        <v>6</v>
      </c>
      <c r="H160" s="55">
        <v>8.9</v>
      </c>
      <c r="I160" s="55">
        <v>3.06</v>
      </c>
      <c r="J160" s="55">
        <v>26</v>
      </c>
      <c r="K160" s="56">
        <v>12</v>
      </c>
    </row>
    <row r="161" spans="1:11" ht="15">
      <c r="A161" s="24"/>
      <c r="B161" s="16"/>
      <c r="C161" s="11"/>
      <c r="D161" s="7" t="s">
        <v>23</v>
      </c>
      <c r="E161" s="47" t="s">
        <v>40</v>
      </c>
      <c r="F161" s="54">
        <v>60</v>
      </c>
      <c r="G161" s="55">
        <v>3.07</v>
      </c>
      <c r="H161" s="55">
        <v>1.07</v>
      </c>
      <c r="I161" s="55">
        <v>20.9</v>
      </c>
      <c r="J161" s="55">
        <v>107.2</v>
      </c>
      <c r="K161" s="56">
        <v>8</v>
      </c>
    </row>
    <row r="162" spans="1:11" ht="15">
      <c r="A162" s="24"/>
      <c r="B162" s="16"/>
      <c r="C162" s="11"/>
      <c r="D162" s="7" t="s">
        <v>24</v>
      </c>
      <c r="E162" s="47" t="s">
        <v>54</v>
      </c>
      <c r="F162" s="43"/>
      <c r="G162" s="43"/>
      <c r="H162" s="43"/>
      <c r="I162" s="43"/>
      <c r="J162" s="43"/>
      <c r="K162" s="44"/>
    </row>
    <row r="163" spans="1:11" ht="15">
      <c r="A163" s="24"/>
      <c r="B163" s="16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>
      <c r="A164" s="24"/>
      <c r="B164" s="16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520</v>
      </c>
      <c r="G165" s="20">
        <f t="shared" ref="G165:J165" si="69">SUM(G158:G164)</f>
        <v>15.27</v>
      </c>
      <c r="H165" s="20">
        <f t="shared" si="69"/>
        <v>26.020000000000003</v>
      </c>
      <c r="I165" s="20">
        <f t="shared" si="69"/>
        <v>95.050000000000011</v>
      </c>
      <c r="J165" s="20">
        <f t="shared" si="69"/>
        <v>430.21999999999997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7" t="s">
        <v>56</v>
      </c>
      <c r="F166" s="54">
        <v>100</v>
      </c>
      <c r="G166" s="55">
        <v>0.08</v>
      </c>
      <c r="H166" s="55">
        <v>0.2</v>
      </c>
      <c r="I166" s="55">
        <v>2.6</v>
      </c>
      <c r="J166" s="55">
        <v>14</v>
      </c>
      <c r="K166" s="56">
        <v>70</v>
      </c>
    </row>
    <row r="167" spans="1:11" ht="15">
      <c r="A167" s="24"/>
      <c r="B167" s="16"/>
      <c r="C167" s="11"/>
      <c r="D167" s="7" t="s">
        <v>27</v>
      </c>
      <c r="E167" s="47" t="s">
        <v>78</v>
      </c>
      <c r="F167" s="43">
        <v>200</v>
      </c>
      <c r="G167" s="52">
        <v>4.76</v>
      </c>
      <c r="H167" s="52">
        <v>7.85</v>
      </c>
      <c r="I167" s="52">
        <v>2.35</v>
      </c>
      <c r="J167" s="52">
        <v>224.6</v>
      </c>
      <c r="K167" s="44">
        <v>401</v>
      </c>
    </row>
    <row r="168" spans="1:11" ht="15">
      <c r="A168" s="24"/>
      <c r="B168" s="16"/>
      <c r="C168" s="11"/>
      <c r="D168" s="7" t="s">
        <v>28</v>
      </c>
      <c r="E168" s="42" t="s">
        <v>80</v>
      </c>
      <c r="F168" s="43">
        <v>100</v>
      </c>
      <c r="G168" s="52">
        <v>13.87</v>
      </c>
      <c r="H168" s="52">
        <v>7.85</v>
      </c>
      <c r="I168" s="52">
        <v>6.53</v>
      </c>
      <c r="J168" s="52">
        <v>150</v>
      </c>
      <c r="K168" s="44">
        <v>39</v>
      </c>
    </row>
    <row r="169" spans="1:11" ht="15">
      <c r="A169" s="24"/>
      <c r="B169" s="16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5">
      <c r="A170" s="24"/>
      <c r="B170" s="16"/>
      <c r="C170" s="11"/>
      <c r="D170" s="7" t="s">
        <v>30</v>
      </c>
      <c r="E170" s="47" t="s">
        <v>79</v>
      </c>
      <c r="F170" s="43">
        <v>200</v>
      </c>
      <c r="G170" s="52">
        <v>5.8</v>
      </c>
      <c r="H170" s="52">
        <v>5</v>
      </c>
      <c r="I170" s="52">
        <v>8</v>
      </c>
      <c r="J170" s="52">
        <v>100</v>
      </c>
      <c r="K170" s="44"/>
    </row>
    <row r="171" spans="1:11" ht="15">
      <c r="A171" s="24"/>
      <c r="B171" s="16"/>
      <c r="C171" s="11"/>
      <c r="D171" s="7" t="s">
        <v>31</v>
      </c>
      <c r="E171" s="47" t="s">
        <v>40</v>
      </c>
      <c r="F171" s="54">
        <v>60</v>
      </c>
      <c r="G171" s="55">
        <v>3.07</v>
      </c>
      <c r="H171" s="55">
        <v>1.07</v>
      </c>
      <c r="I171" s="55">
        <v>20.9</v>
      </c>
      <c r="J171" s="55">
        <v>107.2</v>
      </c>
      <c r="K171" s="56">
        <v>8</v>
      </c>
    </row>
    <row r="172" spans="1:11" ht="15">
      <c r="A172" s="24"/>
      <c r="B172" s="16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>
      <c r="A173" s="24"/>
      <c r="B173" s="16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>
      <c r="A174" s="24"/>
      <c r="B174" s="16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660</v>
      </c>
      <c r="G175" s="20">
        <f t="shared" ref="G175:J175" si="70">SUM(G166:G174)</f>
        <v>27.580000000000002</v>
      </c>
      <c r="H175" s="20">
        <f t="shared" si="70"/>
        <v>21.97</v>
      </c>
      <c r="I175" s="20">
        <f t="shared" si="70"/>
        <v>40.379999999999995</v>
      </c>
      <c r="J175" s="20">
        <f t="shared" si="70"/>
        <v>595.80000000000007</v>
      </c>
      <c r="K175" s="26"/>
    </row>
    <row r="176" spans="1:11" ht="15.75" thickBot="1">
      <c r="A176" s="30">
        <f>A158</f>
        <v>2</v>
      </c>
      <c r="B176" s="31">
        <f>B158</f>
        <v>4</v>
      </c>
      <c r="C176" s="64" t="s">
        <v>4</v>
      </c>
      <c r="D176" s="65"/>
      <c r="E176" s="32"/>
      <c r="F176" s="33">
        <f>F165+F175</f>
        <v>1180</v>
      </c>
      <c r="G176" s="33">
        <f t="shared" ref="G176" si="71">G165+G175</f>
        <v>42.85</v>
      </c>
      <c r="H176" s="33">
        <f t="shared" ref="H176" si="72">H165+H175</f>
        <v>47.99</v>
      </c>
      <c r="I176" s="33">
        <f t="shared" ref="I176" si="73">I165+I175</f>
        <v>135.43</v>
      </c>
      <c r="J176" s="33">
        <f t="shared" ref="J176" si="74">J165+J175</f>
        <v>1026.02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7" t="s">
        <v>65</v>
      </c>
      <c r="F177" s="57">
        <v>200</v>
      </c>
      <c r="G177" s="55">
        <v>12.42</v>
      </c>
      <c r="H177" s="55">
        <v>21.53</v>
      </c>
      <c r="I177" s="55">
        <v>1.46</v>
      </c>
      <c r="J177" s="55">
        <v>249.29</v>
      </c>
      <c r="K177" s="55">
        <v>444</v>
      </c>
    </row>
    <row r="178" spans="1:11" ht="15">
      <c r="A178" s="24"/>
      <c r="B178" s="16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>
      <c r="A179" s="24"/>
      <c r="B179" s="16"/>
      <c r="C179" s="11"/>
      <c r="D179" s="7" t="s">
        <v>22</v>
      </c>
      <c r="E179" s="47" t="s">
        <v>59</v>
      </c>
      <c r="F179" s="54">
        <v>200</v>
      </c>
      <c r="G179" s="55">
        <v>0</v>
      </c>
      <c r="H179" s="55">
        <v>0</v>
      </c>
      <c r="I179" s="55">
        <v>15.3</v>
      </c>
      <c r="J179" s="55">
        <v>49.6</v>
      </c>
      <c r="K179" s="56">
        <v>13</v>
      </c>
    </row>
    <row r="180" spans="1:11" ht="15">
      <c r="A180" s="24"/>
      <c r="B180" s="16"/>
      <c r="C180" s="11"/>
      <c r="D180" s="7" t="s">
        <v>23</v>
      </c>
      <c r="E180" s="47" t="s">
        <v>40</v>
      </c>
      <c r="F180" s="54">
        <v>60</v>
      </c>
      <c r="G180" s="55">
        <v>3.07</v>
      </c>
      <c r="H180" s="55">
        <v>1.07</v>
      </c>
      <c r="I180" s="55">
        <v>20.9</v>
      </c>
      <c r="J180" s="55">
        <v>107.2</v>
      </c>
      <c r="K180" s="56">
        <v>8</v>
      </c>
    </row>
    <row r="181" spans="1:11" ht="15">
      <c r="A181" s="24"/>
      <c r="B181" s="16"/>
      <c r="C181" s="11"/>
      <c r="D181" s="7" t="s">
        <v>24</v>
      </c>
      <c r="E181" s="42" t="s">
        <v>71</v>
      </c>
      <c r="F181" s="43"/>
      <c r="G181" s="43"/>
      <c r="H181" s="43"/>
      <c r="I181" s="43"/>
      <c r="J181" s="43"/>
      <c r="K181" s="44"/>
    </row>
    <row r="182" spans="1:11" ht="15">
      <c r="A182" s="24"/>
      <c r="B182" s="16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>
      <c r="A183" s="24"/>
      <c r="B183" s="16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460</v>
      </c>
      <c r="G184" s="20">
        <f t="shared" ref="G184:J184" si="75">SUM(G177:G183)</f>
        <v>15.49</v>
      </c>
      <c r="H184" s="20">
        <f t="shared" si="75"/>
        <v>22.6</v>
      </c>
      <c r="I184" s="20">
        <f t="shared" si="75"/>
        <v>37.659999999999997</v>
      </c>
      <c r="J184" s="20">
        <f t="shared" si="75"/>
        <v>406.09</v>
      </c>
      <c r="K184" s="26"/>
    </row>
    <row r="185" spans="1:11" ht="15.75" thickBot="1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5">
      <c r="A186" s="24"/>
      <c r="B186" s="16"/>
      <c r="C186" s="11"/>
      <c r="D186" s="7" t="s">
        <v>27</v>
      </c>
      <c r="E186" s="47" t="s">
        <v>69</v>
      </c>
      <c r="F186" s="57">
        <v>200</v>
      </c>
      <c r="G186" s="55">
        <v>6.04</v>
      </c>
      <c r="H186" s="55">
        <v>7.27</v>
      </c>
      <c r="I186" s="55">
        <v>34.29</v>
      </c>
      <c r="J186" s="55">
        <v>277.16000000000003</v>
      </c>
      <c r="K186" s="58">
        <v>1</v>
      </c>
    </row>
    <row r="187" spans="1:11" ht="15">
      <c r="A187" s="24"/>
      <c r="B187" s="16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</row>
    <row r="188" spans="1:11" ht="15">
      <c r="A188" s="24"/>
      <c r="B188" s="16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>
      <c r="A189" s="24"/>
      <c r="B189" s="16"/>
      <c r="C189" s="11"/>
      <c r="D189" s="7" t="s">
        <v>30</v>
      </c>
      <c r="E189" s="47" t="s">
        <v>44</v>
      </c>
      <c r="F189" s="55">
        <v>200</v>
      </c>
      <c r="G189" s="55">
        <v>0.33</v>
      </c>
      <c r="H189" s="55">
        <v>0.15</v>
      </c>
      <c r="I189" s="55">
        <v>20.82</v>
      </c>
      <c r="J189" s="55">
        <v>84.75</v>
      </c>
      <c r="K189" s="56">
        <v>376</v>
      </c>
    </row>
    <row r="190" spans="1:11" ht="15">
      <c r="A190" s="24"/>
      <c r="B190" s="16"/>
      <c r="C190" s="11"/>
      <c r="D190" s="7" t="s">
        <v>31</v>
      </c>
      <c r="E190" s="47" t="s">
        <v>40</v>
      </c>
      <c r="F190" s="54">
        <v>60</v>
      </c>
      <c r="G190" s="55">
        <v>3.07</v>
      </c>
      <c r="H190" s="55">
        <v>1.07</v>
      </c>
      <c r="I190" s="55">
        <v>20.9</v>
      </c>
      <c r="J190" s="55">
        <v>107.2</v>
      </c>
      <c r="K190" s="56">
        <v>8</v>
      </c>
    </row>
    <row r="191" spans="1:11" ht="15">
      <c r="A191" s="24"/>
      <c r="B191" s="16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>
      <c r="A192" s="24"/>
      <c r="B192" s="16"/>
      <c r="C192" s="11"/>
      <c r="D192" s="6"/>
      <c r="E192" s="47" t="s">
        <v>50</v>
      </c>
      <c r="F192" s="43">
        <v>50</v>
      </c>
      <c r="G192" s="52">
        <v>7.5</v>
      </c>
      <c r="H192" s="52">
        <v>11.8</v>
      </c>
      <c r="I192" s="52">
        <v>7.44</v>
      </c>
      <c r="J192" s="52">
        <v>43.6</v>
      </c>
      <c r="K192" s="44"/>
    </row>
    <row r="193" spans="1:11" ht="15">
      <c r="A193" s="24"/>
      <c r="B193" s="16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510</v>
      </c>
      <c r="G194" s="20">
        <f t="shared" ref="G194:J194" si="76">SUM(G185:G193)</f>
        <v>16.939999999999998</v>
      </c>
      <c r="H194" s="20">
        <f t="shared" si="76"/>
        <v>20.29</v>
      </c>
      <c r="I194" s="20">
        <f t="shared" si="76"/>
        <v>83.449999999999989</v>
      </c>
      <c r="J194" s="20">
        <f t="shared" si="76"/>
        <v>512.71</v>
      </c>
      <c r="K194" s="26"/>
    </row>
    <row r="195" spans="1:11" ht="15.75" thickBot="1">
      <c r="A195" s="30">
        <f>A177</f>
        <v>2</v>
      </c>
      <c r="B195" s="31">
        <f>B177</f>
        <v>5</v>
      </c>
      <c r="C195" s="64" t="s">
        <v>4</v>
      </c>
      <c r="D195" s="65"/>
      <c r="E195" s="32"/>
      <c r="F195" s="33">
        <f>F184+F194</f>
        <v>970</v>
      </c>
      <c r="G195" s="33">
        <f t="shared" ref="G195" si="77">G184+G194</f>
        <v>32.43</v>
      </c>
      <c r="H195" s="33">
        <f t="shared" ref="H195" si="78">H184+H194</f>
        <v>42.89</v>
      </c>
      <c r="I195" s="33">
        <f t="shared" ref="I195" si="79">I184+I194</f>
        <v>121.10999999999999</v>
      </c>
      <c r="J195" s="33">
        <f t="shared" ref="J195" si="80">J184+J194</f>
        <v>918.8</v>
      </c>
      <c r="K195" s="33"/>
    </row>
    <row r="196" spans="1:11" ht="13.5" thickBot="1">
      <c r="A196" s="28"/>
      <c r="B196" s="29"/>
      <c r="C196" s="66" t="s">
        <v>5</v>
      </c>
      <c r="D196" s="66"/>
      <c r="E196" s="66"/>
      <c r="F196" s="35">
        <f>(F24+F43+F62+F81+F100+F119+F138+F157+F176+F195)/(IF(F24=0,0,1)+IF(F43=0,0,1)+IF(F62=0,0,1)+IF(F81=0,0,1)+IF(F100=0,0,1)+IF(F119=0,0,1)+IF(F138=0,0,1)+IF(F157=0,0,1)+IF(F176=0,0,1)+IF(F195=0,0,1))</f>
        <v>1139.5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36.180599999999998</v>
      </c>
      <c r="H196" s="35">
        <f t="shared" si="81"/>
        <v>36.436500000000002</v>
      </c>
      <c r="I196" s="35">
        <f t="shared" si="81"/>
        <v>167.92599999999999</v>
      </c>
      <c r="J196" s="35">
        <f t="shared" si="81"/>
        <v>1010.8370000000001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2025-01-17T16:10:02Z</dcterms:modified>
</cp:coreProperties>
</file>